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re Test Tracker" sheetId="1" state="visible" r:id="rId1"/>
    <sheet xmlns:r="http://schemas.openxmlformats.org/officeDocument/2006/relationships" name="Operating States &amp; Timing" sheetId="2" state="visible" r:id="rId2"/>
    <sheet xmlns:r="http://schemas.openxmlformats.org/officeDocument/2006/relationships" name="Acceptance Criteri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10">
    <font>
      <name val="Calibri"/>
      <family val="2"/>
      <color theme="1"/>
      <sz val="11"/>
      <scheme val="minor"/>
    </font>
    <font>
      <name val="Calibri"/>
      <b val="1"/>
      <color rgb="001F497D"/>
      <sz val="16"/>
    </font>
    <font>
      <name val="Calibri"/>
      <i val="1"/>
      <color rgb="00595959"/>
      <sz val="11"/>
    </font>
    <font>
      <name val="Calibri"/>
      <b val="1"/>
      <color rgb="00595959"/>
      <sz val="9"/>
    </font>
    <font>
      <name val="Calibri"/>
      <b val="1"/>
      <color rgb="001F497D"/>
      <sz val="18"/>
    </font>
    <font>
      <name val="Calibri"/>
      <b val="1"/>
      <color rgb="00276A3C"/>
      <sz val="18"/>
    </font>
    <font>
      <name val="Calibri"/>
      <b val="1"/>
      <color rgb="00FFFFFF"/>
      <sz val="11"/>
    </font>
    <font>
      <name val="Calibri"/>
      <color rgb="00000000"/>
      <sz val="10"/>
    </font>
    <font>
      <name val="Calibri"/>
      <b val="1"/>
      <color rgb="00375623"/>
      <sz val="10"/>
    </font>
    <font>
      <name val="Calibri"/>
      <b val="1"/>
      <color rgb="00000000"/>
      <sz val="10"/>
    </font>
  </fonts>
  <fills count="9">
    <fill>
      <patternFill/>
    </fill>
    <fill>
      <patternFill patternType="gray125"/>
    </fill>
    <fill>
      <patternFill patternType="solid">
        <fgColor rgb="00F2F5F9"/>
        <bgColor rgb="00F2F5F9"/>
      </patternFill>
    </fill>
    <fill>
      <patternFill patternType="solid">
        <fgColor rgb="002F5496"/>
        <bgColor rgb="002F5496"/>
      </patternFill>
    </fill>
    <fill>
      <patternFill patternType="solid">
        <fgColor rgb="001F497D"/>
        <bgColor rgb="001F497D"/>
      </patternFill>
    </fill>
    <fill>
      <patternFill patternType="solid">
        <fgColor rgb="00FFFFFF"/>
        <bgColor rgb="00FFFFFF"/>
      </patternFill>
    </fill>
    <fill>
      <patternFill patternType="solid">
        <fgColor rgb="00DCE6F1"/>
        <bgColor rgb="00DCE6F1"/>
      </patternFill>
    </fill>
    <fill>
      <patternFill patternType="solid">
        <fgColor rgb="00E2EFDA"/>
        <bgColor rgb="00E2EFDA"/>
      </patternFill>
    </fill>
    <fill>
      <patternFill patternType="solid">
        <fgColor rgb="00F9FAFB"/>
        <bgColor rgb="00F9FAFB"/>
      </patternFill>
    </fill>
  </fills>
  <borders count="5">
    <border>
      <left/>
      <right/>
      <top/>
      <bottom/>
      <diagonal/>
    </border>
    <border>
      <left style="thin">
        <color rgb="00B0C4DE"/>
      </left>
      <right style="thin">
        <color rgb="00B0C4DE"/>
      </right>
      <top style="thin">
        <color rgb="00B0C4DE"/>
      </top>
      <bottom style="thin">
        <color rgb="00B0C4DE"/>
      </bottom>
    </border>
    <border>
      <left style="thin">
        <color rgb="001F497D"/>
      </left>
      <right style="thin">
        <color rgb="001F497D"/>
      </right>
      <top style="medium">
        <color rgb="001F497D"/>
      </top>
      <bottom style="medium">
        <color rgb="001F497D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thin">
        <color rgb="00595959"/>
      </top>
      <bottom style="double">
        <color rgb="00595959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1" fontId="4" fillId="2" borderId="1" applyAlignment="1" pivotButton="0" quotePrefix="0" xfId="0">
      <alignment horizontal="center" vertical="center" wrapText="1"/>
    </xf>
    <xf numFmtId="164" fontId="5" fillId="2" borderId="1" applyAlignment="1" pivotButton="0" quotePrefix="0" xfId="0">
      <alignment horizontal="center" vertical="center" wrapText="1"/>
    </xf>
    <xf numFmtId="0" fontId="6" fillId="3" borderId="0" applyAlignment="1" pivotButton="0" quotePrefix="0" xfId="0">
      <alignment horizontal="left" vertical="center" indent="1"/>
    </xf>
    <xf numFmtId="0" fontId="6" fillId="4" borderId="2" applyAlignment="1" pivotButton="0" quotePrefix="0" xfId="0">
      <alignment horizontal="center" vertical="center" wrapText="1"/>
    </xf>
    <xf numFmtId="0" fontId="7" fillId="5" borderId="3" applyAlignment="1" pivotButton="0" quotePrefix="0" xfId="0">
      <alignment horizontal="center" vertical="center" wrapText="1"/>
    </xf>
    <xf numFmtId="0" fontId="7" fillId="5" borderId="3" applyAlignment="1" pivotButton="0" quotePrefix="0" xfId="0">
      <alignment horizontal="left" vertical="center" wrapText="1"/>
    </xf>
    <xf numFmtId="3" fontId="7" fillId="5" borderId="3" applyAlignment="1" pivotButton="0" quotePrefix="0" xfId="0">
      <alignment horizontal="right" vertical="center" wrapText="1"/>
    </xf>
    <xf numFmtId="3" fontId="7" fillId="6" borderId="3" applyAlignment="1" pivotButton="0" quotePrefix="0" xfId="0">
      <alignment horizontal="right" vertical="center" wrapText="1"/>
    </xf>
    <xf numFmtId="0" fontId="8" fillId="7" borderId="3" applyAlignment="1" pivotButton="0" quotePrefix="0" xfId="0">
      <alignment horizontal="center" vertical="center" wrapText="1"/>
    </xf>
    <xf numFmtId="0" fontId="7" fillId="8" borderId="3" applyAlignment="1" pivotButton="0" quotePrefix="0" xfId="0">
      <alignment horizontal="center" vertical="center" wrapText="1"/>
    </xf>
    <xf numFmtId="0" fontId="7" fillId="8" borderId="3" applyAlignment="1" pivotButton="0" quotePrefix="0" xfId="0">
      <alignment horizontal="left" vertical="center" wrapText="1"/>
    </xf>
    <xf numFmtId="3" fontId="7" fillId="8" borderId="3" applyAlignment="1" pivotButton="0" quotePrefix="0" xfId="0">
      <alignment horizontal="right" vertical="center" wrapText="1"/>
    </xf>
    <xf numFmtId="0" fontId="9" fillId="0" borderId="4" applyAlignment="1" pivotButton="0" quotePrefix="0" xfId="0">
      <alignment horizontal="center" vertical="center" wrapText="1"/>
    </xf>
    <xf numFmtId="0" fontId="0" fillId="0" borderId="4" pivotButton="0" quotePrefix="0" xfId="0"/>
    <xf numFmtId="165" fontId="9" fillId="0" borderId="4" applyAlignment="1" pivotButton="0" quotePrefix="0" xfId="0">
      <alignment horizontal="right" vertical="center" wrapText="1"/>
    </xf>
    <xf numFmtId="165" fontId="9" fillId="7" borderId="4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3"/>
  <sheetViews>
    <sheetView showGridLines="1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2" customWidth="1" min="3" max="3"/>
    <col width="42" customWidth="1" min="4" max="4"/>
    <col width="38" customWidth="1" min="5" max="5"/>
    <col width="22" customWidth="1" min="6" max="6"/>
    <col width="22" customWidth="1" min="7" max="7"/>
    <col width="16" customWidth="1" min="8" max="8"/>
    <col width="16" customWidth="1" min="9" max="9"/>
    <col width="18" customWidth="1" min="10" max="10"/>
    <col width="14" customWidth="1" min="11" max="11"/>
    <col width="20" customWidth="1" min="12" max="12"/>
    <col width="22" customWidth="1" min="13" max="13"/>
    <col width="35" customWidth="1" min="14" max="14"/>
  </cols>
  <sheetData>
    <row r="1">
      <c r="A1" s="1" t="inlineStr">
        <is>
          <t>ANSI/A3 TR R15.108 / HJR JF 001 — 12 Core Fault Injection Compliance Tracker</t>
        </is>
      </c>
    </row>
    <row r="2">
      <c r="A2" s="2" t="inlineStr">
        <is>
          <t>Bipedal Humanoid Joint Fault Response Verification &amp; Physical Test Execution Log | Generated 2026</t>
        </is>
      </c>
    </row>
    <row r="4">
      <c r="A4" s="3" t="inlineStr">
        <is>
          <t>TOTAL PLANNED TESTS</t>
        </is>
      </c>
      <c r="B4" s="4" t="n"/>
      <c r="C4" s="3" t="inlineStr">
        <is>
          <t>TESTS PASSED</t>
        </is>
      </c>
      <c r="D4" s="4" t="n"/>
      <c r="E4" s="3" t="inlineStr">
        <is>
          <t>TESTS FAILED</t>
        </is>
      </c>
      <c r="F4" s="4" t="n"/>
      <c r="G4" s="3" t="inlineStr">
        <is>
          <t>IN PROGRESS</t>
        </is>
      </c>
      <c r="H4" s="4" t="n"/>
      <c r="I4" s="3" t="inlineStr">
        <is>
          <t>NOT STARTED</t>
        </is>
      </c>
      <c r="J4" s="4" t="n"/>
      <c r="K4" s="3" t="inlineStr">
        <is>
          <t>COMPLIANCE RATE</t>
        </is>
      </c>
      <c r="L4" s="4" t="n"/>
    </row>
    <row r="5">
      <c r="A5" s="5">
        <f>COUNTA(A11:A22)</f>
        <v/>
      </c>
      <c r="B5" s="4" t="n"/>
      <c r="C5" s="5">
        <f>COUNTIF(J11:J22, "Pass")</f>
        <v/>
      </c>
      <c r="D5" s="4" t="n"/>
      <c r="E5" s="5">
        <f>COUNTIF(J11:J22, "Fail")</f>
        <v/>
      </c>
      <c r="F5" s="4" t="n"/>
      <c r="G5" s="5">
        <f>COUNTIF(J11:J22, "In Progress")</f>
        <v/>
      </c>
      <c r="H5" s="4" t="n"/>
      <c r="I5" s="5">
        <f>COUNTIF(J11:J22, "Not Started")</f>
        <v/>
      </c>
      <c r="J5" s="4" t="n"/>
      <c r="K5" s="6">
        <f>IFERROR(COUNTIF(J11:J22, "Pass")/COUNTIF(J11:J22, "&lt;&gt;Not Started"), 0)</f>
        <v/>
      </c>
      <c r="L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</row>
    <row r="9">
      <c r="A9" s="7" t="inlineStr">
        <is>
          <t>CORE FAULT INJECTION TEST EXECUTION MATRIX (NORMATIVE ANNEX C)</t>
        </is>
      </c>
    </row>
    <row r="10">
      <c r="A10" s="8" t="inlineStr">
        <is>
          <t>Test ID</t>
        </is>
      </c>
      <c r="B10" s="8" t="inlineStr">
        <is>
          <t>Fault Class</t>
        </is>
      </c>
      <c r="C10" s="8" t="inlineStr">
        <is>
          <t>Fault Injection Type</t>
        </is>
      </c>
      <c r="D10" s="8" t="inlineStr">
        <is>
          <t>Physical Injection Protocol</t>
        </is>
      </c>
      <c r="E10" s="8" t="inlineStr">
        <is>
          <t>Evaluated Performance Metrics</t>
        </is>
      </c>
      <c r="F10" s="8" t="inlineStr">
        <is>
          <t>Operating State</t>
        </is>
      </c>
      <c r="G10" s="8" t="inlineStr">
        <is>
          <t>Gait Trigger Phase</t>
        </is>
      </c>
      <c r="H10" s="8" t="inlineStr">
        <is>
          <t>Target Max Time (ms)</t>
        </is>
      </c>
      <c r="I10" s="8" t="inlineStr">
        <is>
          <t>Measured Time (ms)</t>
        </is>
      </c>
      <c r="J10" s="8" t="inlineStr">
        <is>
          <t>Compliance Status</t>
        </is>
      </c>
      <c r="K10" s="8" t="inlineStr">
        <is>
          <t>Test Date</t>
        </is>
      </c>
      <c r="L10" s="8" t="inlineStr">
        <is>
          <t>Inspector / Engineer</t>
        </is>
      </c>
      <c r="M10" s="8" t="inlineStr">
        <is>
          <t>Acceptance Criteria</t>
        </is>
      </c>
      <c r="N10" s="8" t="inlineStr">
        <is>
          <t>Verification Comments &amp; Evidence</t>
        </is>
      </c>
    </row>
    <row r="11">
      <c r="A11" s="9" t="inlineStr">
        <is>
          <t>LK1</t>
        </is>
      </c>
      <c r="B11" s="9" t="inlineStr">
        <is>
          <t>JF-LK (Locked)</t>
        </is>
      </c>
      <c r="C11" s="10" t="inlineStr">
        <is>
          <t>Abrupt Lock</t>
        </is>
      </c>
      <c r="D11" s="10" t="inlineStr">
        <is>
          <t>Force joint velocity to ≤ 0.05 rad/s within ≤ 5 ms rise time during active leg swing.</t>
        </is>
      </c>
      <c r="E11" s="10" t="inlineStr">
        <is>
          <t>Detection time (ms), posture stability, payload retention, restart lock.</t>
        </is>
      </c>
      <c r="F11" s="9" t="inlineStr">
        <is>
          <t>S07 (Straight Walk)</t>
        </is>
      </c>
      <c r="G11" s="9" t="inlineStr">
        <is>
          <t>T03 (Mid-Swing)</t>
        </is>
      </c>
      <c r="H11" s="11" t="n">
        <v>15</v>
      </c>
      <c r="I11" s="12" t="n">
        <v>12</v>
      </c>
      <c r="J11" s="13" t="inlineStr">
        <is>
          <t>Pass</t>
        </is>
      </c>
      <c r="K11" s="9" t="inlineStr">
        <is>
          <t>2026-09-10</t>
        </is>
      </c>
      <c r="L11" s="10" t="inlineStr">
        <is>
          <t>J. Doe, PE</t>
        </is>
      </c>
      <c r="M11" s="9" t="inlineStr">
        <is>
          <t>ACC-001, ACC-003, ACC-005</t>
        </is>
      </c>
      <c r="N11" s="10" t="inlineStr">
        <is>
          <t>IMU divergence detected in 12ms; protective stop engaged.</t>
        </is>
      </c>
    </row>
    <row r="12">
      <c r="A12" s="14" t="inlineStr">
        <is>
          <t>LK2</t>
        </is>
      </c>
      <c r="B12" s="14" t="inlineStr">
        <is>
          <t>JF-LK (Locked)</t>
        </is>
      </c>
      <c r="C12" s="15" t="inlineStr">
        <is>
          <t>Partial Seizure</t>
        </is>
      </c>
      <c r="D12" s="15" t="inlineStr">
        <is>
          <t>Ramp resisting torque in steps through diagnostic threshold (DIA-001/002).</t>
        </is>
      </c>
      <c r="E12" s="15" t="inlineStr">
        <is>
          <t>Diagnostic trip point accuracy, controlled stop execution.</t>
        </is>
      </c>
      <c r="F12" s="14" t="inlineStr">
        <is>
          <t>S02 (Standing Rated)</t>
        </is>
      </c>
      <c r="G12" s="14" t="inlineStr">
        <is>
          <t>T06 (Single-Leg Support)</t>
        </is>
      </c>
      <c r="H12" s="16" t="n">
        <v>50</v>
      </c>
      <c r="I12" s="12" t="n">
        <v>42</v>
      </c>
      <c r="J12" s="13" t="inlineStr">
        <is>
          <t>Pass</t>
        </is>
      </c>
      <c r="K12" s="14" t="inlineStr">
        <is>
          <t>2026-09-11</t>
        </is>
      </c>
      <c r="L12" s="15" t="inlineStr">
        <is>
          <t>J. Doe, PE</t>
        </is>
      </c>
      <c r="M12" s="14" t="inlineStr">
        <is>
          <t>ACC-001, ACC-004, ACC-011</t>
        </is>
      </c>
      <c r="N12" s="15" t="inlineStr">
        <is>
          <t>Torque residual threshold exceeded at 42ms; smooth Cat 1 stop.</t>
        </is>
      </c>
    </row>
    <row r="13">
      <c r="A13" s="9" t="inlineStr">
        <is>
          <t>FT1</t>
        </is>
      </c>
      <c r="B13" s="9" t="inlineStr">
        <is>
          <t>JF-FT (Torque Loss)</t>
        </is>
      </c>
      <c r="C13" s="10" t="inlineStr">
        <is>
          <t>Torque Loss / Inverter Drop</t>
        </is>
      </c>
      <c r="D13" s="10" t="inlineStr">
        <is>
          <t>Open inverter gate signals; drop motor torque to zero instantly.</t>
        </is>
      </c>
      <c r="E13" s="10" t="inlineStr">
        <is>
          <t>Active stabilization response, CoM lowering, minimum-risk kneel/sit posture.</t>
        </is>
      </c>
      <c r="F13" s="9" t="inlineStr">
        <is>
          <t>S05 (Single-Leg Rated)</t>
        </is>
      </c>
      <c r="G13" s="9" t="inlineStr">
        <is>
          <t>T06 (Single-Leg Support)</t>
        </is>
      </c>
      <c r="H13" s="11" t="n">
        <v>30</v>
      </c>
      <c r="I13" s="12" t="n">
        <v>24</v>
      </c>
      <c r="J13" s="13" t="inlineStr">
        <is>
          <t>Pass</t>
        </is>
      </c>
      <c r="K13" s="9" t="inlineStr">
        <is>
          <t>2026-09-12</t>
        </is>
      </c>
      <c r="L13" s="10" t="inlineStr">
        <is>
          <t>M. Smith, CSER</t>
        </is>
      </c>
      <c r="M13" s="9" t="inlineStr">
        <is>
          <t>ACC-002, ACC-003, ACC-010</t>
        </is>
      </c>
      <c r="N13" s="10" t="inlineStr">
        <is>
          <t>Opposite leg compensated; robot entered stable kneeling posture.</t>
        </is>
      </c>
    </row>
    <row r="14">
      <c r="A14" s="14" t="inlineStr">
        <is>
          <t>BR1</t>
        </is>
      </c>
      <c r="B14" s="14" t="inlineStr">
        <is>
          <t>JF-BR (Brake Stuck)</t>
        </is>
      </c>
      <c r="C14" s="15" t="inlineStr">
        <is>
          <t>Brake Stuck Applied</t>
        </is>
      </c>
      <c r="D14" s="15" t="inlineStr">
        <is>
          <t>Energize joint motion while retaining mechanical brake engaged.</t>
        </is>
      </c>
      <c r="E14" s="15" t="inlineStr">
        <is>
          <t>Brake overload detection time, prevention of gear train damage.</t>
        </is>
      </c>
      <c r="F14" s="14" t="inlineStr">
        <is>
          <t>S03 (Step Initiation)</t>
        </is>
      </c>
      <c r="G14" s="14" t="inlineStr">
        <is>
          <t>T01 (Double Support)</t>
        </is>
      </c>
      <c r="H14" s="16" t="n">
        <v>20</v>
      </c>
      <c r="I14" s="12" t="n">
        <v>18</v>
      </c>
      <c r="J14" s="13" t="inlineStr">
        <is>
          <t>Pass</t>
        </is>
      </c>
      <c r="K14" s="14" t="inlineStr">
        <is>
          <t>2026-09-12</t>
        </is>
      </c>
      <c r="L14" s="15" t="inlineStr">
        <is>
          <t>M. Smith, CSER</t>
        </is>
      </c>
      <c r="M14" s="14" t="inlineStr">
        <is>
          <t>ACC-001, ACC-005, ACC-007</t>
        </is>
      </c>
      <c r="N14" s="15" t="inlineStr">
        <is>
          <t>Overcurrent protection tripped in 18ms; zero gear damage.</t>
        </is>
      </c>
    </row>
    <row r="15">
      <c r="A15" s="9" t="inlineStr">
        <is>
          <t>BD1</t>
        </is>
      </c>
      <c r="B15" s="9" t="inlineStr">
        <is>
          <t>JF-BD (Brake Fail)</t>
        </is>
      </c>
      <c r="C15" s="10" t="inlineStr">
        <is>
          <t>Brake Fails to Apply</t>
        </is>
      </c>
      <c r="D15" s="10" t="inlineStr">
        <is>
          <t>Disable brake solenoid during protective stop sequence.</t>
        </is>
      </c>
      <c r="E15" s="10" t="inlineStr">
        <is>
          <t>Redundant motor holding torque, secondary park brake engagement.</t>
        </is>
      </c>
      <c r="F15" s="9" t="inlineStr">
        <is>
          <t>S15 (Controlled Stop)</t>
        </is>
      </c>
      <c r="G15" s="9" t="inlineStr">
        <is>
          <t>T09 (Brake Apply Cmd)</t>
        </is>
      </c>
      <c r="H15" s="11" t="n">
        <v>40</v>
      </c>
      <c r="I15" s="12" t="n">
        <v>35</v>
      </c>
      <c r="J15" s="13" t="inlineStr">
        <is>
          <t>Pass</t>
        </is>
      </c>
      <c r="K15" s="9" t="inlineStr">
        <is>
          <t>2026-09-13</t>
        </is>
      </c>
      <c r="L15" s="10" t="inlineStr">
        <is>
          <t>J. Doe, PE</t>
        </is>
      </c>
      <c r="M15" s="9" t="inlineStr">
        <is>
          <t>ACC-001, ACC-004, ACC-011</t>
        </is>
      </c>
      <c r="N15" s="10" t="inlineStr">
        <is>
          <t>Motor active holding torque maintained position seamlessly.</t>
        </is>
      </c>
    </row>
    <row r="16">
      <c r="A16" s="14" t="inlineStr">
        <is>
          <t>FR1</t>
        </is>
      </c>
      <c r="B16" s="14" t="inlineStr">
        <is>
          <t>JF-FR (Free Joint)</t>
        </is>
      </c>
      <c r="C16" s="15" t="inlineStr">
        <is>
          <t>Free Joint Collapse</t>
        </is>
      </c>
      <c r="D16" s="15" t="inlineStr">
        <is>
          <t>Disconnect drive power and release brake simultaneously.</t>
        </is>
      </c>
      <c r="E16" s="15" t="inlineStr">
        <is>
          <t>Limb collapse trajectory, swept fall volume, impact energy.</t>
        </is>
      </c>
      <c r="F16" s="14" t="inlineStr">
        <is>
          <t>S04 (Single-Leg Unloaded)</t>
        </is>
      </c>
      <c r="G16" s="14" t="inlineStr">
        <is>
          <t>T03 (Mid-Swing)</t>
        </is>
      </c>
      <c r="H16" s="16" t="n">
        <v>25</v>
      </c>
      <c r="I16" s="12" t="n">
        <v>22</v>
      </c>
      <c r="J16" s="13" t="inlineStr">
        <is>
          <t>Pass</t>
        </is>
      </c>
      <c r="K16" s="14" t="inlineStr">
        <is>
          <t>2026-09-14</t>
        </is>
      </c>
      <c r="L16" s="15" t="inlineStr">
        <is>
          <t>A. Vance, Lead</t>
        </is>
      </c>
      <c r="M16" s="14" t="inlineStr">
        <is>
          <t>ACC-002, ACC-003, ACC-010</t>
        </is>
      </c>
      <c r="N16" s="15" t="inlineStr">
        <is>
          <t>Fall volume contained within 0.8m protected envelope.</t>
        </is>
      </c>
    </row>
    <row r="17">
      <c r="A17" s="9" t="inlineStr">
        <is>
          <t>UC1</t>
        </is>
      </c>
      <c r="B17" s="9" t="inlineStr">
        <is>
          <t>JF-UC (Uncommanded)</t>
        </is>
      </c>
      <c r="C17" s="10" t="inlineStr">
        <is>
          <t>Uncommanded Torque Step</t>
        </is>
      </c>
      <c r="D17" s="10" t="inlineStr">
        <is>
          <t>Inject step command of +50% rated torque contrary to controller output.</t>
        </is>
      </c>
      <c r="E17" s="10" t="inlineStr">
        <is>
          <t>Over-torque detection time, rapid drive disable response.</t>
        </is>
      </c>
      <c r="F17" s="9" t="inlineStr">
        <is>
          <t>S07 (Straight Walk)</t>
        </is>
      </c>
      <c r="G17" s="9" t="inlineStr">
        <is>
          <t>T05 (Initial Contact)</t>
        </is>
      </c>
      <c r="H17" s="11" t="n">
        <v>15</v>
      </c>
      <c r="I17" s="12" t="n">
        <v>11</v>
      </c>
      <c r="J17" s="13" t="inlineStr">
        <is>
          <t>Pass</t>
        </is>
      </c>
      <c r="K17" s="9" t="inlineStr">
        <is>
          <t>2026-09-15</t>
        </is>
      </c>
      <c r="L17" s="10" t="inlineStr">
        <is>
          <t>A. Vance, Lead</t>
        </is>
      </c>
      <c r="M17" s="9" t="inlineStr">
        <is>
          <t>ACC-001, ACC-003, ACC-004</t>
        </is>
      </c>
      <c r="N17" s="10" t="inlineStr">
        <is>
          <t>Torque cross-check tripped in 11ms; drive power isolated.</t>
        </is>
      </c>
    </row>
    <row r="18">
      <c r="A18" s="14" t="inlineStr">
        <is>
          <t>FB1</t>
        </is>
      </c>
      <c r="B18" s="14" t="inlineStr">
        <is>
          <t>JF-FB (Feedback)</t>
        </is>
      </c>
      <c r="C18" s="15" t="inlineStr">
        <is>
          <t>Frozen Encoder Line</t>
        </is>
      </c>
      <c r="D18" s="15" t="inlineStr">
        <is>
          <t>Freeze encoder data line at plausible position value during step motion.</t>
        </is>
      </c>
      <c r="E18" s="15" t="inlineStr">
        <is>
          <t>Position residual error trip, body IMU divergence detection.</t>
        </is>
      </c>
      <c r="F18" s="14" t="inlineStr">
        <is>
          <t>S07 (Straight Walk)</t>
        </is>
      </c>
      <c r="G18" s="14" t="inlineStr">
        <is>
          <t>T03 (Mid-Swing)</t>
        </is>
      </c>
      <c r="H18" s="16" t="n">
        <v>30</v>
      </c>
      <c r="I18" s="12" t="n">
        <v>28</v>
      </c>
      <c r="J18" s="13" t="inlineStr">
        <is>
          <t>Pass</t>
        </is>
      </c>
      <c r="K18" s="14" t="inlineStr">
        <is>
          <t>2026-09-16</t>
        </is>
      </c>
      <c r="L18" s="15" t="inlineStr">
        <is>
          <t>J. Doe, PE</t>
        </is>
      </c>
      <c r="M18" s="14" t="inlineStr">
        <is>
          <t>ACC-001, ACC-005, ACC-009</t>
        </is>
      </c>
      <c r="N18" s="15" t="inlineStr">
        <is>
          <t>Kinematic observer detected position residual in 28ms.</t>
        </is>
      </c>
    </row>
    <row r="19">
      <c r="A19" s="9" t="inlineStr">
        <is>
          <t>FB2</t>
        </is>
      </c>
      <c r="B19" s="9" t="inlineStr">
        <is>
          <t>JF-FB (Feedback)</t>
        </is>
      </c>
      <c r="C19" s="10" t="inlineStr">
        <is>
          <t>Biased Encoder Offset</t>
        </is>
      </c>
      <c r="D19" s="10" t="inlineStr">
        <is>
          <t>Inject +15° step offset into position feedback line.</t>
        </is>
      </c>
      <c r="E19" s="10" t="inlineStr">
        <is>
          <t>Plausibility check trip, controlled stop initiation time.</t>
        </is>
      </c>
      <c r="F19" s="9" t="inlineStr">
        <is>
          <t>S08 (Turning Gait)</t>
        </is>
      </c>
      <c r="G19" s="9" t="inlineStr">
        <is>
          <t>T04 (Pre-Contact)</t>
        </is>
      </c>
      <c r="H19" s="11" t="n">
        <v>30</v>
      </c>
      <c r="I19" s="12" t="n">
        <v>26</v>
      </c>
      <c r="J19" s="13" t="inlineStr">
        <is>
          <t>Pass</t>
        </is>
      </c>
      <c r="K19" s="9" t="inlineStr">
        <is>
          <t>2026-09-16</t>
        </is>
      </c>
      <c r="L19" s="10" t="inlineStr">
        <is>
          <t>J. Doe, PE</t>
        </is>
      </c>
      <c r="M19" s="9" t="inlineStr">
        <is>
          <t>ACC-001, ACC-005, ACC-011</t>
        </is>
      </c>
      <c r="N19" s="10" t="inlineStr">
        <is>
          <t>Offset tripped cross-channel check; Cat 1 stop executed.</t>
        </is>
      </c>
    </row>
    <row r="20">
      <c r="A20" s="14" t="inlineStr">
        <is>
          <t>BC1</t>
        </is>
      </c>
      <c r="B20" s="14" t="inlineStr">
        <is>
          <t>JF-BR/BD (Circuit)</t>
        </is>
      </c>
      <c r="C20" s="15" t="inlineStr">
        <is>
          <t>Brake Circuit Open</t>
        </is>
      </c>
      <c r="D20" s="15" t="inlineStr">
        <is>
          <t>Break single conductor in brake power feed.</t>
        </is>
      </c>
      <c r="E20" s="15" t="inlineStr">
        <is>
          <t>De-energized brake engagement, fault annunciation.</t>
        </is>
      </c>
      <c r="F20" s="14" t="inlineStr">
        <is>
          <t>S01 (Standing Unloaded)</t>
        </is>
      </c>
      <c r="G20" s="14" t="inlineStr">
        <is>
          <t>T08 (Start Safety Stop)</t>
        </is>
      </c>
      <c r="H20" s="16" t="n">
        <v>20</v>
      </c>
      <c r="I20" s="12" t="n">
        <v>15</v>
      </c>
      <c r="J20" s="13" t="inlineStr">
        <is>
          <t>Pass</t>
        </is>
      </c>
      <c r="K20" s="14" t="inlineStr">
        <is>
          <t>2026-09-17</t>
        </is>
      </c>
      <c r="L20" s="15" t="inlineStr">
        <is>
          <t>M. Smith, CSER</t>
        </is>
      </c>
      <c r="M20" s="14" t="inlineStr">
        <is>
          <t>ACC-001, ACC-005</t>
        </is>
      </c>
      <c r="N20" s="15" t="inlineStr">
        <is>
          <t>Brake engage verified on power loss; fault code set.</t>
        </is>
      </c>
    </row>
    <row r="21">
      <c r="A21" s="9" t="inlineStr">
        <is>
          <t>BC2</t>
        </is>
      </c>
      <c r="B21" s="9" t="inlineStr">
        <is>
          <t>JF-BR/BD (Circuit)</t>
        </is>
      </c>
      <c r="C21" s="10" t="inlineStr">
        <is>
          <t>Brake Short Circuit</t>
        </is>
      </c>
      <c r="D21" s="10" t="inlineStr">
        <is>
          <t>Apply short to supply (24V) across brake control channel.</t>
        </is>
      </c>
      <c r="E21" s="10" t="inlineStr">
        <is>
          <t>Short circuit protection, redundant coil cut-off time.</t>
        </is>
      </c>
      <c r="F21" s="9" t="inlineStr">
        <is>
          <t>S02 (Standing Rated)</t>
        </is>
      </c>
      <c r="G21" s="9" t="inlineStr">
        <is>
          <t>T09 (Brake Apply Cmd)</t>
        </is>
      </c>
      <c r="H21" s="11" t="n">
        <v>20</v>
      </c>
      <c r="I21" s="12" t="n">
        <v>14</v>
      </c>
      <c r="J21" s="13" t="inlineStr">
        <is>
          <t>Pass</t>
        </is>
      </c>
      <c r="K21" s="9" t="inlineStr">
        <is>
          <t>2026-09-17</t>
        </is>
      </c>
      <c r="L21" s="10" t="inlineStr">
        <is>
          <t>M. Smith, CSER</t>
        </is>
      </c>
      <c r="M21" s="9" t="inlineStr">
        <is>
          <t>ACC-001, ACC-005</t>
        </is>
      </c>
      <c r="N21" s="10" t="inlineStr">
        <is>
          <t>Short circuit driver cut power in 14ms; secondary switch opened.</t>
        </is>
      </c>
    </row>
    <row r="22">
      <c r="A22" s="14" t="inlineStr">
        <is>
          <t>PW1</t>
        </is>
      </c>
      <c r="B22" s="14" t="inlineStr">
        <is>
          <t>JF-PW (Power Drop)</t>
        </is>
      </c>
      <c r="C22" s="15" t="inlineStr">
        <is>
          <t>Main DC Power Interruption</t>
        </is>
      </c>
      <c r="D22" s="15" t="inlineStr">
        <is>
          <t>Disconnect main DC bus power at worst-case single-leg stance phase.</t>
        </is>
      </c>
      <c r="E22" s="15" t="inlineStr">
        <is>
          <t>Energy storage discharge, controlled passive touchdown trajectory.</t>
        </is>
      </c>
      <c r="F22" s="14" t="inlineStr">
        <is>
          <t>S05 (Single-Leg Rated)</t>
        </is>
      </c>
      <c r="G22" s="14" t="inlineStr">
        <is>
          <t>T10 (Bus Interruption)</t>
        </is>
      </c>
      <c r="H22" s="16" t="n">
        <v>100</v>
      </c>
      <c r="I22" s="12" t="n">
        <v>85</v>
      </c>
      <c r="J22" s="13" t="inlineStr">
        <is>
          <t>Pass</t>
        </is>
      </c>
      <c r="K22" s="14" t="inlineStr">
        <is>
          <t>2026-09-18</t>
        </is>
      </c>
      <c r="L22" s="15" t="inlineStr">
        <is>
          <t>A. Vance, Lead</t>
        </is>
      </c>
      <c r="M22" s="14" t="inlineStr">
        <is>
          <t>ACC-002, ACC-003, ACC-010</t>
        </is>
      </c>
      <c r="N22" s="15" t="inlineStr">
        <is>
          <t>Backup capacitor energy enabled controlled lowering.</t>
        </is>
      </c>
    </row>
    <row r="23">
      <c r="A23" s="17" t="inlineStr">
        <is>
          <t>AVERAGE / TOTALS</t>
        </is>
      </c>
      <c r="B23" s="18" t="n"/>
      <c r="C23" s="18" t="n"/>
      <c r="D23" s="18" t="n"/>
      <c r="E23" s="18" t="n"/>
      <c r="F23" s="18" t="n"/>
      <c r="G23" s="18" t="n"/>
      <c r="H23" s="19">
        <f>AVERAGE(H11:H22)</f>
        <v/>
      </c>
      <c r="I23" s="20">
        <f>AVERAGE(I11:I22)</f>
        <v/>
      </c>
      <c r="J23" s="18" t="n"/>
      <c r="K23" s="18" t="n"/>
      <c r="L23" s="18" t="n"/>
      <c r="M23" s="18" t="n"/>
      <c r="N23" s="18" t="n"/>
    </row>
  </sheetData>
  <mergeCells count="13">
    <mergeCell ref="A4:B4"/>
    <mergeCell ref="G4:H4"/>
    <mergeCell ref="E4:F4"/>
    <mergeCell ref="A9:N9"/>
    <mergeCell ref="I4:J4"/>
    <mergeCell ref="C5:D6"/>
    <mergeCell ref="A5:B6"/>
    <mergeCell ref="G5:H6"/>
    <mergeCell ref="E5:F6"/>
    <mergeCell ref="K5:L6"/>
    <mergeCell ref="I5:J6"/>
    <mergeCell ref="K4:L4"/>
    <mergeCell ref="C4:D4"/>
  </mergeCells>
  <dataValidations count="1">
    <dataValidation sqref="J11:J22" showDropDown="0" showInputMessage="0" showErrorMessage="0" allowBlank="1" type="list">
      <formula1>"Pass,Fail,In Progress,Not Started,Blocked"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9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45" customWidth="1" min="3" max="3"/>
    <col width="35" customWidth="1" min="4" max="4"/>
  </cols>
  <sheetData>
    <row r="1">
      <c r="A1" s="1" t="inlineStr">
        <is>
          <t>ANSI/A3 TR R15.108 — Reference Matrices</t>
        </is>
      </c>
    </row>
    <row r="2">
      <c r="A2" s="2" t="inlineStr">
        <is>
          <t>Operating State Test Conditions (S01–S20) &amp; Gait Phase Synchronization Map (T01–T10)</t>
        </is>
      </c>
    </row>
    <row r="4">
      <c r="A4" s="7" t="inlineStr">
        <is>
          <t>20 EXTENDED OPERATING STATE TEST CONDITIONS (NORMATIVE ANNEX C)</t>
        </is>
      </c>
    </row>
    <row r="5">
      <c r="A5" s="8" t="inlineStr">
        <is>
          <t>State ID</t>
        </is>
      </c>
      <c r="B5" s="8" t="inlineStr">
        <is>
          <t>State Name</t>
        </is>
      </c>
      <c r="C5" s="8" t="inlineStr">
        <is>
          <t>Operational Description</t>
        </is>
      </c>
      <c r="D5" s="8" t="inlineStr">
        <is>
          <t>Test Specification / Boundary</t>
        </is>
      </c>
    </row>
    <row r="6">
      <c r="A6" s="14" t="inlineStr">
        <is>
          <t>S01</t>
        </is>
      </c>
      <c r="B6" s="15" t="inlineStr">
        <is>
          <t>Standing (Unloaded)</t>
        </is>
      </c>
      <c r="C6" s="15" t="inlineStr">
        <is>
          <t>Static upright posture with zero external payload.</t>
        </is>
      </c>
      <c r="D6" s="15" t="inlineStr">
        <is>
          <t>Nominal balance, 100% actuator power.</t>
        </is>
      </c>
    </row>
    <row r="7">
      <c r="A7" s="9" t="inlineStr">
        <is>
          <t>S02</t>
        </is>
      </c>
      <c r="B7" s="10" t="inlineStr">
        <is>
          <t>Standing (Rated 22.7kg)</t>
        </is>
      </c>
      <c r="C7" s="10" t="inlineStr">
        <is>
          <t>Static posture holding rated maximum payload.</t>
        </is>
      </c>
      <c r="D7" s="10" t="inlineStr">
        <is>
          <t>CoM shifted forward by payload moment.</t>
        </is>
      </c>
    </row>
    <row r="8">
      <c r="A8" s="14" t="inlineStr">
        <is>
          <t>S03</t>
        </is>
      </c>
      <c r="B8" s="15" t="inlineStr">
        <is>
          <t>Step Initiation</t>
        </is>
      </c>
      <c r="C8" s="15" t="inlineStr">
        <is>
          <t>Transitioning from static double stance to single stance.</t>
        </is>
      </c>
      <c r="D8" s="15" t="inlineStr">
        <is>
          <t>First step acceleration, peak ankle torque.</t>
        </is>
      </c>
    </row>
    <row r="9">
      <c r="A9" s="9" t="inlineStr">
        <is>
          <t>S04</t>
        </is>
      </c>
      <c r="B9" s="10" t="inlineStr">
        <is>
          <t>Single-Leg Support (Unloaded)</t>
        </is>
      </c>
      <c r="C9" s="10" t="inlineStr">
        <is>
          <t>Full weight supported on single leg during swing phase.</t>
        </is>
      </c>
      <c r="D9" s="10" t="inlineStr">
        <is>
          <t>Max balance sensitivity, narrow support polygon.</t>
        </is>
      </c>
    </row>
    <row r="10">
      <c r="A10" s="14" t="inlineStr">
        <is>
          <t>S05</t>
        </is>
      </c>
      <c r="B10" s="15" t="inlineStr">
        <is>
          <t>Single-Leg Support (Rated)</t>
        </is>
      </c>
      <c r="C10" s="15" t="inlineStr">
        <is>
          <t>Full weight + 22.7kg payload on single leg.</t>
        </is>
      </c>
      <c r="D10" s="15" t="inlineStr">
        <is>
          <t>Worst-case dynamic balance demand.</t>
        </is>
      </c>
    </row>
    <row r="11">
      <c r="A11" s="9" t="inlineStr">
        <is>
          <t>S06</t>
        </is>
      </c>
      <c r="B11" s="10" t="inlineStr">
        <is>
          <t>Foot Contact Phase</t>
        </is>
      </c>
      <c r="C11" s="10" t="inlineStr">
        <is>
          <t>Heel strike / foot placement instant.</t>
        </is>
      </c>
      <c r="D11" s="10" t="inlineStr">
        <is>
          <t>High impact force, ground reaction torque.</t>
        </is>
      </c>
    </row>
    <row r="12">
      <c r="A12" s="14" t="inlineStr">
        <is>
          <t>S07</t>
        </is>
      </c>
      <c r="B12" s="15" t="inlineStr">
        <is>
          <t>Straight Walk (Max Speed)</t>
        </is>
      </c>
      <c r="C12" s="15" t="inlineStr">
        <is>
          <t>Continuous forward walking at maximum rated speed.</t>
        </is>
      </c>
      <c r="D12" s="15" t="inlineStr">
        <is>
          <t>Nominal velocity 1.5 m/s, cyclic momentum.</t>
        </is>
      </c>
    </row>
    <row r="13">
      <c r="A13" s="9" t="inlineStr">
        <is>
          <t>S08</t>
        </is>
      </c>
      <c r="B13" s="10" t="inlineStr">
        <is>
          <t>Turning / Pivoting Gait</t>
        </is>
      </c>
      <c r="C13" s="10" t="inlineStr">
        <is>
          <t>Execution of 90° or 180° directional pivot turn.</t>
        </is>
      </c>
      <c r="D13" s="10" t="inlineStr">
        <is>
          <t>Torsional ground friction, lateral CoM shift.</t>
        </is>
      </c>
    </row>
    <row r="14">
      <c r="A14" s="14" t="inlineStr">
        <is>
          <t>S09</t>
        </is>
      </c>
      <c r="B14" s="15" t="inlineStr">
        <is>
          <t>Max Acceleration</t>
        </is>
      </c>
      <c r="C14" s="15" t="inlineStr">
        <is>
          <t>Ramping speed from rest to max velocity.</t>
        </is>
      </c>
      <c r="D14" s="15" t="inlineStr">
        <is>
          <t>Peak drive torque demand across leg axes.</t>
        </is>
      </c>
    </row>
    <row r="15">
      <c r="A15" s="9" t="inlineStr">
        <is>
          <t>S10</t>
        </is>
      </c>
      <c r="B15" s="10" t="inlineStr">
        <is>
          <t>Max Deceleration</t>
        </is>
      </c>
      <c r="C15" s="10" t="inlineStr">
        <is>
          <t>Commanded rapid stop from max speed.</t>
        </is>
      </c>
      <c r="D15" s="10" t="inlineStr">
        <is>
          <t>Forward momentum surge, high braking force.</t>
        </is>
      </c>
    </row>
    <row r="16">
      <c r="A16" s="14" t="inlineStr">
        <is>
          <t>S11</t>
        </is>
      </c>
      <c r="B16" s="15" t="inlineStr">
        <is>
          <t>Floor Pickup Task</t>
        </is>
      </c>
      <c r="C16" s="15" t="inlineStr">
        <is>
          <t>Squatting/kneeling to pick up payload from floor.</t>
        </is>
      </c>
      <c r="D16" s="15" t="inlineStr">
        <is>
          <t>Max joint flexion, knee/hip extreme angles.</t>
        </is>
      </c>
    </row>
    <row r="17">
      <c r="A17" s="9" t="inlineStr">
        <is>
          <t>S12</t>
        </is>
      </c>
      <c r="B17" s="10" t="inlineStr">
        <is>
          <t>Max Reach Hold</t>
        </is>
      </c>
      <c r="C17" s="10" t="inlineStr">
        <is>
          <t>Holding 22.7kg payload at maximum forward arm reach.</t>
        </is>
      </c>
      <c r="D17" s="10" t="inlineStr">
        <is>
          <t>Extreme forward tipping moment.</t>
        </is>
      </c>
    </row>
    <row r="18">
      <c r="A18" s="14" t="inlineStr">
        <is>
          <t>S13</t>
        </is>
      </c>
      <c r="B18" s="15" t="inlineStr">
        <is>
          <t>Payload Placement</t>
        </is>
      </c>
      <c r="C18" s="15" t="inlineStr">
        <is>
          <t>Setting payload onto elevated shelf (1.5m height).</t>
        </is>
      </c>
      <c r="D18" s="15" t="inlineStr">
        <is>
          <t>Upper body extension, high CoM elevation.</t>
        </is>
      </c>
    </row>
    <row r="19">
      <c r="A19" s="9" t="inlineStr">
        <is>
          <t>S14</t>
        </is>
      </c>
      <c r="B19" s="10" t="inlineStr">
        <is>
          <t>Charger Dock Approach</t>
        </is>
      </c>
      <c r="C19" s="10" t="inlineStr">
        <is>
          <t>Slow precision navigation into charging station.</t>
        </is>
      </c>
      <c r="D19" s="10" t="inlineStr">
        <is>
          <t>Proximity sensors active, precision alignment.</t>
        </is>
      </c>
    </row>
    <row r="20">
      <c r="A20" s="14" t="inlineStr">
        <is>
          <t>S15</t>
        </is>
      </c>
      <c r="B20" s="15" t="inlineStr">
        <is>
          <t>Controlled Safety Stop</t>
        </is>
      </c>
      <c r="C20" s="15" t="inlineStr">
        <is>
          <t>Category 1 controlled stop execution under active power.</t>
        </is>
      </c>
      <c r="D20" s="15" t="inlineStr">
        <is>
          <t>Deceleration along path before power drop.</t>
        </is>
      </c>
    </row>
    <row r="21">
      <c r="A21" s="9" t="inlineStr">
        <is>
          <t>S16</t>
        </is>
      </c>
      <c r="B21" s="10" t="inlineStr">
        <is>
          <t>Loss of Facility AC Power</t>
        </is>
      </c>
      <c r="C21" s="10" t="inlineStr">
        <is>
          <t>Facility main AC grid failure while robot operates.</t>
        </is>
      </c>
      <c r="D21" s="10" t="inlineStr">
        <is>
          <t>Robot switches to internal battery seamlessly.</t>
        </is>
      </c>
    </row>
    <row r="22">
      <c r="A22" s="14" t="inlineStr">
        <is>
          <t>S17</t>
        </is>
      </c>
      <c r="B22" s="15" t="inlineStr">
        <is>
          <t>Min Friction Surface (μ=0.3)</t>
        </is>
      </c>
      <c r="C22" s="15" t="inlineStr">
        <is>
          <t>Traversing low-traction floor (e.g., wet/oily concrete).</t>
        </is>
      </c>
      <c r="D22" s="15" t="inlineStr">
        <is>
          <t>High slip potential, quick traction recovery.</t>
        </is>
      </c>
    </row>
    <row r="23">
      <c r="A23" s="9" t="inlineStr">
        <is>
          <t>S18</t>
        </is>
      </c>
      <c r="B23" s="10" t="inlineStr">
        <is>
          <t>Person Proximity Boundary</t>
        </is>
      </c>
      <c r="C23" s="10" t="inlineStr">
        <is>
          <t>Human bystander detected within 0.5m protection zone.</t>
        </is>
      </c>
      <c r="D23" s="10" t="inlineStr">
        <is>
          <t>Reduced speed / protective stop trigger.</t>
        </is>
      </c>
    </row>
    <row r="24">
      <c r="A24" s="14" t="inlineStr">
        <is>
          <t>S19</t>
        </is>
      </c>
      <c r="B24" s="15" t="inlineStr">
        <is>
          <t>Bounded Payload Lift Gate</t>
        </is>
      </c>
      <c r="C24" s="15" t="inlineStr">
        <is>
          <t>Lifting payload exceeding nominal rating (+10%).</t>
        </is>
      </c>
      <c r="D24" s="15" t="inlineStr">
        <is>
          <t>Over-torque diagnostic monitoring.</t>
        </is>
      </c>
    </row>
    <row r="25">
      <c r="A25" s="9" t="inlineStr">
        <is>
          <t>S20</t>
        </is>
      </c>
      <c r="B25" s="10" t="inlineStr">
        <is>
          <t>Loss of WiFi Fleet Link</t>
        </is>
      </c>
      <c r="C25" s="10" t="inlineStr">
        <is>
          <t>Wireless fleet communication connection lost.</t>
        </is>
      </c>
      <c r="D25" s="10" t="inlineStr">
        <is>
          <t>Autonomous safe state / local hold execution.</t>
        </is>
      </c>
    </row>
    <row r="28">
      <c r="A28" s="7" t="inlineStr">
        <is>
          <t>GAIT PHASE SYNCHRONIZATION TIMING MAP (T01–T10)</t>
        </is>
      </c>
    </row>
    <row r="29">
      <c r="A29" s="8" t="inlineStr">
        <is>
          <t>Timing Code</t>
        </is>
      </c>
      <c r="B29" s="8" t="inlineStr">
        <is>
          <t>Gait Reference Phase</t>
        </is>
      </c>
      <c r="C29" s="8" t="inlineStr">
        <is>
          <t>Synchronized Physical Test Trigger Description</t>
        </is>
      </c>
    </row>
    <row r="30">
      <c r="A30" s="14" t="inlineStr">
        <is>
          <t>T01</t>
        </is>
      </c>
      <c r="B30" s="15" t="inlineStr">
        <is>
          <t>Double Support Phase</t>
        </is>
      </c>
      <c r="C30" s="15" t="inlineStr">
        <is>
          <t>Fault injection synchronized to double-stance phase prior to step initiation.</t>
        </is>
      </c>
    </row>
    <row r="31">
      <c r="A31" s="9" t="inlineStr">
        <is>
          <t>T02</t>
        </is>
      </c>
      <c r="B31" s="10" t="inlineStr">
        <is>
          <t>Toe-Off Phase</t>
        </is>
      </c>
      <c r="C31" s="10" t="inlineStr">
        <is>
          <t>Fault injected at exact instant affected foot leaves the ground.</t>
        </is>
      </c>
    </row>
    <row r="32">
      <c r="A32" s="14" t="inlineStr">
        <is>
          <t>T03</t>
        </is>
      </c>
      <c r="B32" s="15" t="inlineStr">
        <is>
          <t>Mid-Swing Phase</t>
        </is>
      </c>
      <c r="C32" s="15" t="inlineStr">
        <is>
          <t>Fault injected at maximum leg swing velocity mid-trajectory.</t>
        </is>
      </c>
    </row>
    <row r="33">
      <c r="A33" s="9" t="inlineStr">
        <is>
          <t>T04</t>
        </is>
      </c>
      <c r="B33" s="10" t="inlineStr">
        <is>
          <t>Pre-Contact Phase</t>
        </is>
      </c>
      <c r="C33" s="10" t="inlineStr">
        <is>
          <t>Fault injected 20 ms prior to foot strike.</t>
        </is>
      </c>
    </row>
    <row r="34">
      <c r="A34" s="14" t="inlineStr">
        <is>
          <t>T05</t>
        </is>
      </c>
      <c r="B34" s="15" t="inlineStr">
        <is>
          <t>Initial Foot Contact</t>
        </is>
      </c>
      <c r="C34" s="15" t="inlineStr">
        <is>
          <t>Fault injected upon impact sensor trigger at heel strike.</t>
        </is>
      </c>
    </row>
    <row r="35">
      <c r="A35" s="9" t="inlineStr">
        <is>
          <t>T06</t>
        </is>
      </c>
      <c r="B35" s="10" t="inlineStr">
        <is>
          <t>Single-Leg Support</t>
        </is>
      </c>
      <c r="C35" s="10" t="inlineStr">
        <is>
          <t>Fault injected during maximum single-leg balance demand.</t>
        </is>
      </c>
    </row>
    <row r="36">
      <c r="A36" s="14" t="inlineStr">
        <is>
          <t>T07</t>
        </is>
      </c>
      <c r="B36" s="15" t="inlineStr">
        <is>
          <t>Max Payload Moment</t>
        </is>
      </c>
      <c r="C36" s="15" t="inlineStr">
        <is>
          <t>Fault injected at maximum forward torso reach during pickup.</t>
        </is>
      </c>
    </row>
    <row r="37">
      <c r="A37" s="9" t="inlineStr">
        <is>
          <t>T08</t>
        </is>
      </c>
      <c r="B37" s="10" t="inlineStr">
        <is>
          <t>Start of Safety Stop</t>
        </is>
      </c>
      <c r="C37" s="10" t="inlineStr">
        <is>
          <t>Fault injected simultaneously with protective stop command.</t>
        </is>
      </c>
    </row>
    <row r="38">
      <c r="A38" s="14" t="inlineStr">
        <is>
          <t>T09</t>
        </is>
      </c>
      <c r="B38" s="15" t="inlineStr">
        <is>
          <t>Brake Apply Command</t>
        </is>
      </c>
      <c r="C38" s="15" t="inlineStr">
        <is>
          <t>Fault injected at instant brake coil de-energization is commanded.</t>
        </is>
      </c>
    </row>
    <row r="39">
      <c r="A39" s="9" t="inlineStr">
        <is>
          <t>T10</t>
        </is>
      </c>
      <c r="B39" s="10" t="inlineStr">
        <is>
          <t>Bus Power Interruption</t>
        </is>
      </c>
      <c r="C39" s="10" t="inlineStr">
        <is>
          <t>Fault injected during main DC relay opening.</t>
        </is>
      </c>
    </row>
  </sheetData>
  <mergeCells count="2">
    <mergeCell ref="A28:D28"/>
    <mergeCell ref="A4:D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7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65" customWidth="1" min="3" max="3"/>
    <col width="25" customWidth="1" min="4" max="4"/>
  </cols>
  <sheetData>
    <row r="1">
      <c r="A1" s="1" t="inlineStr">
        <is>
          <t>ANSI/A3 TR R15.108 — Quantitative Acceptance Criteria</t>
        </is>
      </c>
    </row>
    <row r="2">
      <c r="A2" s="2" t="inlineStr">
        <is>
          <t>Normative Pass/Fail Verification Metrics (ACC-001 through ACC-012)</t>
        </is>
      </c>
    </row>
    <row r="4">
      <c r="A4" s="7" t="inlineStr">
        <is>
          <t>NORMATIVE ACCEPTANCE CRITERIA MATRIX</t>
        </is>
      </c>
    </row>
    <row r="5">
      <c r="A5" s="8" t="inlineStr">
        <is>
          <t>Criterion ID</t>
        </is>
      </c>
      <c r="B5" s="8" t="inlineStr">
        <is>
          <t>Acceptance Metric</t>
        </is>
      </c>
      <c r="C5" s="8" t="inlineStr">
        <is>
          <t>Quantitative Pass/Fail Requirement</t>
        </is>
      </c>
      <c r="D5" s="8" t="inlineStr">
        <is>
          <t>Normative Reference Clause</t>
        </is>
      </c>
    </row>
    <row r="6">
      <c r="A6" s="14" t="inlineStr">
        <is>
          <t>ACC-001</t>
        </is>
      </c>
      <c r="B6" s="15" t="inlineStr">
        <is>
          <t>PLr / SIL Verification</t>
        </is>
      </c>
      <c r="C6" s="15" t="inlineStr">
        <is>
          <t>Safety functions pass formal verification under ISO 13849-2 or IEC 62061 without architectural violations.</t>
        </is>
      </c>
      <c r="D6" s="14" t="inlineStr">
        <is>
          <t>TR R15.108 Clause 5.3</t>
        </is>
      </c>
    </row>
    <row r="7">
      <c r="A7" s="9" t="inlineStr">
        <is>
          <t>ACC-002</t>
        </is>
      </c>
      <c r="B7" s="10" t="inlineStr">
        <is>
          <t>Zero Hazardous Ejection</t>
        </is>
      </c>
      <c r="C7" s="10" t="inlineStr">
        <is>
          <t>Zero payload release, projectile ejection, or detached parts during fault response execution.</t>
        </is>
      </c>
      <c r="D7" s="9" t="inlineStr">
        <is>
          <t>HJR JF 001 Sec 4.2 / SAF-002</t>
        </is>
      </c>
    </row>
    <row r="8">
      <c r="A8" s="14" t="inlineStr">
        <is>
          <t>ACC-003</t>
        </is>
      </c>
      <c r="B8" s="15" t="inlineStr">
        <is>
          <t>Boundary Containment</t>
        </is>
      </c>
      <c r="C8" s="15" t="inlineStr">
        <is>
          <t>Robot structure, limbs, and payload stay 100% inside validated person-protection boundary.</t>
        </is>
      </c>
      <c r="D8" s="14" t="inlineStr">
        <is>
          <t>TR R15.108 Clause 5.2.7</t>
        </is>
      </c>
    </row>
    <row r="9">
      <c r="A9" s="9" t="inlineStr">
        <is>
          <t>ACC-004</t>
        </is>
      </c>
      <c r="B9" s="10" t="inlineStr">
        <is>
          <t>Bounded Compensation</t>
        </is>
      </c>
      <c r="C9" s="10" t="inlineStr">
        <is>
          <t>Compensating joint motion stays within validated velocity, torque, and workspace limits.</t>
        </is>
      </c>
      <c r="D9" s="9" t="inlineStr">
        <is>
          <t>HJR JF 001 Sec 3.4 / SAF-005</t>
        </is>
      </c>
    </row>
    <row r="10">
      <c r="A10" s="14" t="inlineStr">
        <is>
          <t>ACC-005</t>
        </is>
      </c>
      <c r="B10" s="15" t="inlineStr">
        <is>
          <t>Restart Lock &amp; Alarm</t>
        </is>
      </c>
      <c r="C10" s="15" t="inlineStr">
        <is>
          <t>Automatic restart is blocked; visual red flashing indicator and CAN fault code active until manual reset.</t>
        </is>
      </c>
      <c r="D10" s="14" t="inlineStr">
        <is>
          <t>TR R15.108 Clause 5.2.6</t>
        </is>
      </c>
    </row>
    <row r="11">
      <c r="A11" s="9" t="inlineStr">
        <is>
          <t>ACC-006</t>
        </is>
      </c>
      <c r="B11" s="10" t="inlineStr">
        <is>
          <t>Test Repeatability</t>
        </is>
      </c>
      <c r="C11" s="10" t="inlineStr">
        <is>
          <t>Results repeat consistently across ≥ 3 consecutive trials within ± 5% spatial/timing tolerance.</t>
        </is>
      </c>
      <c r="D11" s="9" t="inlineStr">
        <is>
          <t>HJR JF 001 Sec 6.1</t>
        </is>
      </c>
    </row>
    <row r="12">
      <c r="A12" s="14" t="inlineStr">
        <is>
          <t>ACC-007</t>
        </is>
      </c>
      <c r="B12" s="15" t="inlineStr">
        <is>
          <t>Quantitative Metrics</t>
        </is>
      </c>
      <c r="C12" s="15" t="inlineStr">
        <is>
          <t>Pass/fail criteria strictly based on measured SI units (ms, N, J, m); vague qualitative terms prohibited.</t>
        </is>
      </c>
      <c r="D12" s="14" t="inlineStr">
        <is>
          <t>HJR JF 001 Sec 6.3</t>
        </is>
      </c>
    </row>
    <row r="13">
      <c r="A13" s="9" t="inlineStr">
        <is>
          <t>ACC-008</t>
        </is>
      </c>
      <c r="B13" s="10" t="inlineStr">
        <is>
          <t>Physical Test Priority</t>
        </is>
      </c>
      <c r="C13" s="10" t="inlineStr">
        <is>
          <t>Simulation alone cannot replace physical fault injection without proven empirical model correlation.</t>
        </is>
      </c>
      <c r="D13" s="9" t="inlineStr">
        <is>
          <t>TR R15.108 Clause 6.2</t>
        </is>
      </c>
    </row>
    <row r="14">
      <c r="A14" s="14" t="inlineStr">
        <is>
          <t>ACC-009</t>
        </is>
      </c>
      <c r="B14" s="15" t="inlineStr">
        <is>
          <t>No Unsupervised AI Credit</t>
        </is>
      </c>
      <c r="C14" s="15" t="inlineStr">
        <is>
          <t>Learning-based gait logic receives zero safety credit without independent deterministic supervisor.</t>
        </is>
      </c>
      <c r="D14" s="14" t="inlineStr">
        <is>
          <t>TR R15.108 Clause 5.4</t>
        </is>
      </c>
    </row>
    <row r="15">
      <c r="A15" s="9" t="inlineStr">
        <is>
          <t>ACC-010</t>
        </is>
      </c>
      <c r="B15" s="10" t="inlineStr">
        <is>
          <t>Envelopes Within Volume</t>
        </is>
      </c>
      <c r="C15" s="10" t="inlineStr">
        <is>
          <t>Measured fall volume + 2σ uncertainty budget remains strictly inside published protected space.</t>
        </is>
      </c>
      <c r="D15" s="9" t="inlineStr">
        <is>
          <t>TR R15.108 Clause 5.2.7</t>
        </is>
      </c>
    </row>
    <row r="16">
      <c r="A16" s="14" t="inlineStr">
        <is>
          <t>ACC-011</t>
        </is>
      </c>
      <c r="B16" s="15" t="inlineStr">
        <is>
          <t>Controlled Stop Stability</t>
        </is>
      </c>
      <c r="C16" s="15" t="inlineStr">
        <is>
          <t>Controlled stop (Category 1) fails if robot falls or ends in an unstable posture during braking.</t>
        </is>
      </c>
      <c r="D16" s="14" t="inlineStr">
        <is>
          <t>TR R15.108 Clause 5.3.5</t>
        </is>
      </c>
    </row>
    <row r="17">
      <c r="A17" s="9" t="inlineStr">
        <is>
          <t>ACC-012</t>
        </is>
      </c>
      <c r="B17" s="10" t="inlineStr">
        <is>
          <t>Matching Certificate Scope</t>
        </is>
      </c>
      <c r="C17" s="10" t="inlineStr">
        <is>
          <t>Component certificates accepted only when testing scope matches exact DSIMR operational configuration.</t>
        </is>
      </c>
      <c r="D17" s="9" t="inlineStr">
        <is>
          <t>HJR JF 001 Sec 2.1</t>
        </is>
      </c>
    </row>
  </sheetData>
  <mergeCells count="1"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2026-10-07T21:16:08Z</dcterms:created>
  <dcterms:modified xmlns:dcterms="http://purl.org/dc/terms/" xmlns:xsi="http://www.w3.org/2001/XMLSchema-instance" xsi:type="dcterms:W3CDTF">2026-10-07T21:16:08Z</dcterms:modified>
</cp:coreProperties>
</file>